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7202\Desktop\調査もの等\04_サイクリング関係\04_協力店募集関係\01チラシ、応募様式、プレス、登録店確認\"/>
    </mc:Choice>
  </mc:AlternateContent>
  <bookViews>
    <workbookView xWindow="360" yWindow="255" windowWidth="20730" windowHeight="11580"/>
  </bookViews>
  <sheets>
    <sheet name="応募様式" sheetId="8" r:id="rId1"/>
  </sheets>
  <definedNames>
    <definedName name="_xlnm.Print_Area" localSheetId="0">応募様式!$A$1:$L$57</definedName>
  </definedNames>
  <calcPr calcId="162913"/>
</workbook>
</file>

<file path=xl/calcChain.xml><?xml version="1.0" encoding="utf-8"?>
<calcChain xmlns="http://schemas.openxmlformats.org/spreadsheetml/2006/main">
  <c r="O39" i="8" l="1"/>
  <c r="O38" i="8"/>
  <c r="O28" i="8" l="1"/>
  <c r="AB2" i="8" l="1"/>
  <c r="O40" i="8"/>
  <c r="AA2" i="8" s="1"/>
  <c r="O29" i="8" l="1"/>
  <c r="AF2" i="8" l="1"/>
  <c r="AE2" i="8"/>
  <c r="AD2" i="8"/>
  <c r="R2" i="8"/>
  <c r="AC2" i="8"/>
  <c r="V2" i="8"/>
  <c r="O41" i="8"/>
  <c r="W2" i="8"/>
  <c r="O37" i="8"/>
  <c r="O36" i="8"/>
  <c r="O30" i="8"/>
  <c r="Y2" i="8" s="1"/>
  <c r="U2" i="8"/>
  <c r="T2" i="8"/>
  <c r="S2" i="8"/>
  <c r="P2" i="8"/>
  <c r="Q2" i="8"/>
  <c r="O31" i="8"/>
  <c r="Z2" i="8" l="1"/>
  <c r="X2" i="8"/>
</calcChain>
</file>

<file path=xl/sharedStrings.xml><?xml version="1.0" encoding="utf-8"?>
<sst xmlns="http://schemas.openxmlformats.org/spreadsheetml/2006/main" count="55" uniqueCount="53">
  <si>
    <t>店舗・事業所の名称</t>
  </si>
  <si>
    <t>郵便番号</t>
  </si>
  <si>
    <t>住所</t>
  </si>
  <si>
    <t>ホームページアドレス</t>
  </si>
  <si>
    <t>業種</t>
  </si>
  <si>
    <t>営業時間</t>
  </si>
  <si>
    <t>定休日</t>
  </si>
  <si>
    <t>協力するルート</t>
  </si>
  <si>
    <t>●必須サービス</t>
  </si>
  <si>
    <t>●任意サービス</t>
  </si>
  <si>
    <t>その他の内容</t>
  </si>
  <si>
    <t>代表者名</t>
  </si>
  <si>
    <t>ふりがな（ひらがな）</t>
  </si>
  <si>
    <t>メールアドレス</t>
  </si>
  <si>
    <t>備考</t>
  </si>
  <si>
    <t>店舗・事業所の所在地（※）</t>
    <rPh sb="0" eb="2">
      <t>テンポ</t>
    </rPh>
    <rPh sb="3" eb="6">
      <t>ジギョウショ</t>
    </rPh>
    <rPh sb="7" eb="10">
      <t>ショザイチ</t>
    </rPh>
    <phoneticPr fontId="18"/>
  </si>
  <si>
    <t>店舗・事業所の名称（※）</t>
    <rPh sb="0" eb="2">
      <t>テンポ</t>
    </rPh>
    <rPh sb="3" eb="6">
      <t>ジギョウショ</t>
    </rPh>
    <rPh sb="7" eb="9">
      <t>メイショウ</t>
    </rPh>
    <phoneticPr fontId="18"/>
  </si>
  <si>
    <t>郵便番号（半角数字）</t>
    <rPh sb="0" eb="2">
      <t>ユウビン</t>
    </rPh>
    <rPh sb="2" eb="4">
      <t>バンゴウ</t>
    </rPh>
    <rPh sb="5" eb="7">
      <t>ハンカク</t>
    </rPh>
    <rPh sb="7" eb="9">
      <t>スウジ</t>
    </rPh>
    <phoneticPr fontId="18"/>
  </si>
  <si>
    <t>住所（市町村、番地）</t>
    <rPh sb="0" eb="2">
      <t>ジュウショ</t>
    </rPh>
    <rPh sb="3" eb="6">
      <t>シチョウソン</t>
    </rPh>
    <rPh sb="7" eb="9">
      <t>バンチ</t>
    </rPh>
    <phoneticPr fontId="18"/>
  </si>
  <si>
    <t>業種（※）</t>
    <rPh sb="0" eb="2">
      <t>ギョウシュ</t>
    </rPh>
    <phoneticPr fontId="18"/>
  </si>
  <si>
    <t>営業時間（※）</t>
    <rPh sb="0" eb="2">
      <t>エイギョウ</t>
    </rPh>
    <rPh sb="2" eb="4">
      <t>ジカン</t>
    </rPh>
    <phoneticPr fontId="18"/>
  </si>
  <si>
    <t>定休日（※）</t>
    <rPh sb="0" eb="3">
      <t>テイキュウビ</t>
    </rPh>
    <phoneticPr fontId="18"/>
  </si>
  <si>
    <t>●必須サービス（※）</t>
    <rPh sb="1" eb="3">
      <t>ヒッス</t>
    </rPh>
    <phoneticPr fontId="18"/>
  </si>
  <si>
    <t>A～Cより１つ、または複数をチェックしてください。</t>
    <rPh sb="11" eb="13">
      <t>フクスウ</t>
    </rPh>
    <phoneticPr fontId="18"/>
  </si>
  <si>
    <t>協力するルート（※）</t>
    <rPh sb="0" eb="2">
      <t>キョウリョク</t>
    </rPh>
    <phoneticPr fontId="18"/>
  </si>
  <si>
    <t>提供サービスの内容（※）</t>
    <rPh sb="0" eb="2">
      <t>テイキョウ</t>
    </rPh>
    <rPh sb="7" eb="9">
      <t>ナイヨウ</t>
    </rPh>
    <phoneticPr fontId="18"/>
  </si>
  <si>
    <t>代表者名（※）</t>
    <rPh sb="0" eb="3">
      <t>ダイヒョウシャ</t>
    </rPh>
    <rPh sb="3" eb="4">
      <t>メイ</t>
    </rPh>
    <phoneticPr fontId="18"/>
  </si>
  <si>
    <t>メールアドレス（※）</t>
    <phoneticPr fontId="18"/>
  </si>
  <si>
    <t>電話番号（半角数字）（※）</t>
    <rPh sb="0" eb="2">
      <t>デンワ</t>
    </rPh>
    <rPh sb="2" eb="4">
      <t>バンゴウ</t>
    </rPh>
    <rPh sb="5" eb="7">
      <t>ハンカク</t>
    </rPh>
    <rPh sb="7" eb="9">
      <t>スウジ</t>
    </rPh>
    <phoneticPr fontId="18"/>
  </si>
  <si>
    <t>備考</t>
    <rPh sb="0" eb="2">
      <t>ビコウ</t>
    </rPh>
    <phoneticPr fontId="18"/>
  </si>
  <si>
    <t>倉敷・玉野シーサイドルート</t>
    <rPh sb="0" eb="2">
      <t>クラシキ</t>
    </rPh>
    <rPh sb="3" eb="4">
      <t>タマ</t>
    </rPh>
    <rPh sb="4" eb="5">
      <t>ノ</t>
    </rPh>
    <phoneticPr fontId="18"/>
  </si>
  <si>
    <t>備中ぐるり歴史探訪ルート</t>
    <rPh sb="0" eb="2">
      <t>ビッチュウ</t>
    </rPh>
    <rPh sb="5" eb="7">
      <t>レキシ</t>
    </rPh>
    <rPh sb="7" eb="8">
      <t>サガ</t>
    </rPh>
    <rPh sb="8" eb="9">
      <t>オトズ</t>
    </rPh>
    <phoneticPr fontId="18"/>
  </si>
  <si>
    <t>奥吉備やまびこルート</t>
    <rPh sb="0" eb="1">
      <t>オク</t>
    </rPh>
    <rPh sb="1" eb="3">
      <t>キビ</t>
    </rPh>
    <phoneticPr fontId="18"/>
  </si>
  <si>
    <t>真庭新庄やまなみルート</t>
    <rPh sb="0" eb="2">
      <t>マニワ</t>
    </rPh>
    <rPh sb="2" eb="4">
      <t>シンジョウ</t>
    </rPh>
    <phoneticPr fontId="18"/>
  </si>
  <si>
    <t>片鉄ロマン街道ルート</t>
    <rPh sb="0" eb="1">
      <t>カタ</t>
    </rPh>
    <rPh sb="1" eb="2">
      <t>テツ</t>
    </rPh>
    <rPh sb="5" eb="7">
      <t>カイドウ</t>
    </rPh>
    <phoneticPr fontId="18"/>
  </si>
  <si>
    <t>岡山鏡野縦断ルート</t>
    <rPh sb="0" eb="2">
      <t>オカヤマ</t>
    </rPh>
    <rPh sb="2" eb="3">
      <t>カガミ</t>
    </rPh>
    <rPh sb="3" eb="4">
      <t>ノ</t>
    </rPh>
    <rPh sb="4" eb="6">
      <t>ジュウダン</t>
    </rPh>
    <phoneticPr fontId="18"/>
  </si>
  <si>
    <t>吉備路自転車道ルート</t>
    <rPh sb="0" eb="3">
      <t>キビジ</t>
    </rPh>
    <rPh sb="3" eb="7">
      <t>ジテンシャドウ</t>
    </rPh>
    <phoneticPr fontId="18"/>
  </si>
  <si>
    <t>蒜山高原自転車道ルート</t>
    <rPh sb="0" eb="2">
      <t>ヒルゼン</t>
    </rPh>
    <rPh sb="2" eb="4">
      <t>コウゲン</t>
    </rPh>
    <rPh sb="4" eb="7">
      <t>ジテンシャ</t>
    </rPh>
    <rPh sb="7" eb="8">
      <t>ミチ</t>
    </rPh>
    <phoneticPr fontId="18"/>
  </si>
  <si>
    <t>●任意サービス</t>
    <rPh sb="1" eb="3">
      <t>ニンイ</t>
    </rPh>
    <phoneticPr fontId="18"/>
  </si>
  <si>
    <t>必須要件に追加して、その他のサポートも募集しております。</t>
    <rPh sb="0" eb="2">
      <t>ヒッス</t>
    </rPh>
    <rPh sb="2" eb="4">
      <t>ヨウケン</t>
    </rPh>
    <rPh sb="5" eb="7">
      <t>ツイカ</t>
    </rPh>
    <rPh sb="12" eb="13">
      <t>タ</t>
    </rPh>
    <rPh sb="19" eb="21">
      <t>ボシュウ</t>
    </rPh>
    <phoneticPr fontId="18"/>
  </si>
  <si>
    <t>（各店舗・施設等でご準備ください）</t>
    <phoneticPr fontId="18"/>
  </si>
  <si>
    <t>　　　　姓</t>
    <rPh sb="4" eb="5">
      <t>セイ</t>
    </rPh>
    <phoneticPr fontId="18"/>
  </si>
  <si>
    <t>　　　　名</t>
    <rPh sb="4" eb="5">
      <t>メイ</t>
    </rPh>
    <phoneticPr fontId="18"/>
  </si>
  <si>
    <t>ふりがな（ひらがな）（※）</t>
    <phoneticPr fontId="18"/>
  </si>
  <si>
    <t>ホームページアドレス（※）</t>
    <phoneticPr fontId="18"/>
  </si>
  <si>
    <t>電話番号</t>
  </si>
  <si>
    <t/>
  </si>
  <si>
    <t>●資材提供希望（空気入れ・整備工具）</t>
    <rPh sb="1" eb="3">
      <t>シザイ</t>
    </rPh>
    <rPh sb="3" eb="5">
      <t>テイキョウ</t>
    </rPh>
    <rPh sb="5" eb="7">
      <t>キボウ</t>
    </rPh>
    <rPh sb="8" eb="10">
      <t>クウキ</t>
    </rPh>
    <rPh sb="10" eb="11">
      <t>イ</t>
    </rPh>
    <rPh sb="13" eb="15">
      <t>セイビ</t>
    </rPh>
    <rPh sb="15" eb="17">
      <t>コウグ</t>
    </rPh>
    <phoneticPr fontId="18"/>
  </si>
  <si>
    <t xml:space="preserve"> ＜メール送信先　岡山県土木部道路整備課　dosei@pref.okayama.jp＞</t>
    <rPh sb="5" eb="7">
      <t>ソウシン</t>
    </rPh>
    <rPh sb="7" eb="8">
      <t>サキ</t>
    </rPh>
    <rPh sb="9" eb="12">
      <t>オカヤマケン</t>
    </rPh>
    <rPh sb="12" eb="15">
      <t>ドボクブ</t>
    </rPh>
    <rPh sb="15" eb="17">
      <t>ドウロ</t>
    </rPh>
    <rPh sb="17" eb="20">
      <t>セイビカ</t>
    </rPh>
    <phoneticPr fontId="18"/>
  </si>
  <si>
    <t xml:space="preserve">必要事項を記入した上で、メールで送信してください。 </t>
    <rPh sb="0" eb="2">
      <t>ヒツヨウ</t>
    </rPh>
    <rPh sb="2" eb="4">
      <t>ジコウ</t>
    </rPh>
    <rPh sb="5" eb="7">
      <t>キニュウ</t>
    </rPh>
    <rPh sb="9" eb="10">
      <t>ウエ</t>
    </rPh>
    <rPh sb="16" eb="18">
      <t>ソウシン</t>
    </rPh>
    <phoneticPr fontId="18"/>
  </si>
  <si>
    <t>メールタイトルは「協力店応募」としてください。</t>
    <phoneticPr fontId="18"/>
  </si>
  <si>
    <r>
      <t>岡山県サイクリング推奨ルート協力店追加募集</t>
    </r>
    <r>
      <rPr>
        <b/>
        <sz val="20"/>
        <color theme="0"/>
        <rFont val="ＭＳ Ｐゴシック"/>
        <family val="3"/>
        <charset val="128"/>
        <scheme val="minor"/>
      </rPr>
      <t xml:space="preserve">
</t>
    </r>
    <r>
      <rPr>
        <b/>
        <sz val="22"/>
        <color theme="0"/>
        <rFont val="ＭＳ Ｐゴシック"/>
        <family val="3"/>
        <charset val="128"/>
        <scheme val="minor"/>
      </rPr>
      <t>【応募様式】</t>
    </r>
    <r>
      <rPr>
        <b/>
        <sz val="11"/>
        <color theme="0"/>
        <rFont val="ＭＳ Ｐゴシック"/>
        <family val="3"/>
        <charset val="128"/>
        <scheme val="minor"/>
      </rPr>
      <t xml:space="preserve">
（※）は入力必須項目です。</t>
    </r>
    <rPh sb="0" eb="3">
      <t>オカヤマケン</t>
    </rPh>
    <rPh sb="9" eb="11">
      <t>スイショウ</t>
    </rPh>
    <rPh sb="14" eb="16">
      <t>キョウリョク</t>
    </rPh>
    <rPh sb="16" eb="17">
      <t>ミセ</t>
    </rPh>
    <rPh sb="17" eb="19">
      <t>ツイカ</t>
    </rPh>
    <rPh sb="19" eb="21">
      <t>ボシュウ</t>
    </rPh>
    <rPh sb="23" eb="25">
      <t>オウボ</t>
    </rPh>
    <rPh sb="25" eb="27">
      <t>ヨウシキ</t>
    </rPh>
    <rPh sb="33" eb="35">
      <t>ニュウリョク</t>
    </rPh>
    <rPh sb="35" eb="37">
      <t>ヒッス</t>
    </rPh>
    <rPh sb="37" eb="39">
      <t>コウモク</t>
    </rPh>
    <phoneticPr fontId="18"/>
  </si>
  <si>
    <t xml:space="preserve"> ※すでに応募し協力店に決定されている店舗は、今回応募する必要はありません。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</si>
</sst>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20"/>
      <color theme="0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33" borderId="0" xfId="0" applyFill="1" applyBorder="1" applyProtection="1">
      <alignment vertical="center"/>
      <protection locked="0"/>
    </xf>
    <xf numFmtId="0" fontId="0" fillId="34" borderId="0" xfId="0" applyFill="1" applyBorder="1" applyProtection="1">
      <alignment vertical="center"/>
      <protection locked="0"/>
    </xf>
    <xf numFmtId="0" fontId="20" fillId="35" borderId="18" xfId="0" applyFont="1" applyFill="1" applyBorder="1">
      <alignment vertical="center"/>
    </xf>
    <xf numFmtId="0" fontId="0" fillId="35" borderId="0" xfId="0" applyFill="1" applyBorder="1">
      <alignment vertical="center"/>
    </xf>
    <xf numFmtId="0" fontId="0" fillId="35" borderId="18" xfId="0" applyFill="1" applyBorder="1">
      <alignment vertical="center"/>
    </xf>
    <xf numFmtId="0" fontId="0" fillId="35" borderId="19" xfId="0" applyFill="1" applyBorder="1">
      <alignment vertical="center"/>
    </xf>
    <xf numFmtId="0" fontId="0" fillId="35" borderId="22" xfId="0" applyFill="1" applyBorder="1">
      <alignment vertical="center"/>
    </xf>
    <xf numFmtId="0" fontId="0" fillId="35" borderId="20" xfId="0" applyFill="1" applyBorder="1">
      <alignment vertical="center"/>
    </xf>
    <xf numFmtId="0" fontId="0" fillId="35" borderId="21" xfId="0" applyFill="1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left"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25" fillId="37" borderId="18" xfId="0" applyFont="1" applyFill="1" applyBorder="1">
      <alignment vertical="center"/>
    </xf>
    <xf numFmtId="0" fontId="25" fillId="37" borderId="0" xfId="0" applyFont="1" applyFill="1" applyBorder="1">
      <alignment vertical="center"/>
    </xf>
    <xf numFmtId="0" fontId="26" fillId="37" borderId="0" xfId="0" applyFont="1" applyFill="1" applyBorder="1">
      <alignment vertical="center"/>
    </xf>
    <xf numFmtId="0" fontId="25" fillId="37" borderId="20" xfId="0" applyFont="1" applyFill="1" applyBorder="1">
      <alignment vertical="center"/>
    </xf>
    <xf numFmtId="0" fontId="26" fillId="37" borderId="21" xfId="0" applyFont="1" applyFill="1" applyBorder="1">
      <alignment vertical="center"/>
    </xf>
    <xf numFmtId="0" fontId="27" fillId="37" borderId="19" xfId="0" applyFont="1" applyFill="1" applyBorder="1">
      <alignment vertical="center"/>
    </xf>
    <xf numFmtId="0" fontId="27" fillId="37" borderId="22" xfId="0" applyFont="1" applyFill="1" applyBorder="1">
      <alignment vertical="center"/>
    </xf>
    <xf numFmtId="0" fontId="0" fillId="0" borderId="27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22" fillId="36" borderId="15" xfId="0" applyFont="1" applyFill="1" applyBorder="1" applyAlignment="1">
      <alignment horizontal="center" vertical="center" wrapText="1"/>
    </xf>
    <xf numFmtId="0" fontId="22" fillId="36" borderId="16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vertical="center"/>
    </xf>
    <xf numFmtId="0" fontId="0" fillId="0" borderId="12" xfId="0" applyNumberFormat="1" applyFill="1" applyBorder="1" applyAlignment="1" applyProtection="1">
      <alignment horizontal="left" vertical="center"/>
      <protection locked="0"/>
    </xf>
    <xf numFmtId="0" fontId="0" fillId="0" borderId="13" xfId="0" applyNumberFormat="1" applyFill="1" applyBorder="1" applyAlignment="1" applyProtection="1">
      <alignment horizontal="left" vertical="center"/>
      <protection locked="0"/>
    </xf>
    <xf numFmtId="0" fontId="0" fillId="0" borderId="14" xfId="0" applyNumberForma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0" fontId="19" fillId="0" borderId="12" xfId="42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35" borderId="0" xfId="0" applyFill="1" applyBorder="1" applyAlignment="1">
      <alignment vertical="center" shrinkToFit="1"/>
    </xf>
    <xf numFmtId="0" fontId="0" fillId="35" borderId="19" xfId="0" applyFill="1" applyBorder="1" applyAlignment="1">
      <alignment vertical="center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9" fillId="0" borderId="12" xfId="42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quotePrefix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99FFCC"/>
      <color rgb="FF0099CC"/>
      <color rgb="FF00CCFF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28" noThreeD="1"/>
</file>

<file path=xl/ctrlProps/ctrlProp2.xml><?xml version="1.0" encoding="utf-8"?>
<formControlPr xmlns="http://schemas.microsoft.com/office/spreadsheetml/2009/9/main" objectType="CheckBox" fmlaLink="$N$29" noThreeD="1"/>
</file>

<file path=xl/ctrlProps/ctrlProp3.xml><?xml version="1.0" encoding="utf-8"?>
<formControlPr xmlns="http://schemas.microsoft.com/office/spreadsheetml/2009/9/main" objectType="CheckBox" fmlaLink="$N$30" lockText="1" noThreeD="1"/>
</file>

<file path=xl/ctrlProps/ctrlProp4.xml><?xml version="1.0" encoding="utf-8"?>
<formControlPr xmlns="http://schemas.microsoft.com/office/spreadsheetml/2009/9/main" objectType="CheckBox" fmlaLink="$N$31" lockText="1" noThreeD="1"/>
</file>

<file path=xl/ctrlProps/ctrlProp5.xml><?xml version="1.0" encoding="utf-8"?>
<formControlPr xmlns="http://schemas.microsoft.com/office/spreadsheetml/2009/9/main" objectType="CheckBox" fmlaLink="$N$36" lockText="1" noThreeD="1"/>
</file>

<file path=xl/ctrlProps/ctrlProp6.xml><?xml version="1.0" encoding="utf-8"?>
<formControlPr xmlns="http://schemas.microsoft.com/office/spreadsheetml/2009/9/main" objectType="CheckBox" fmlaLink="$N$37" lockText="1" noThreeD="1"/>
</file>

<file path=xl/ctrlProps/ctrlProp7.xml><?xml version="1.0" encoding="utf-8"?>
<formControlPr xmlns="http://schemas.microsoft.com/office/spreadsheetml/2009/9/main" objectType="CheckBox" fmlaLink="$N$38" lockText="1" noThreeD="1"/>
</file>

<file path=xl/ctrlProps/ctrlProp8.xml><?xml version="1.0" encoding="utf-8"?>
<formControlPr xmlns="http://schemas.microsoft.com/office/spreadsheetml/2009/9/main" objectType="CheckBox" fmlaLink="$N$40" lockText="1" noThreeD="1"/>
</file>

<file path=xl/ctrlProps/ctrlProp9.xml><?xml version="1.0" encoding="utf-8"?>
<formControlPr xmlns="http://schemas.microsoft.com/office/spreadsheetml/2009/9/main" objectType="CheckBox" fmlaLink="$N$3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27</xdr:row>
          <xdr:rowOff>0</xdr:rowOff>
        </xdr:from>
        <xdr:to>
          <xdr:col>6</xdr:col>
          <xdr:colOff>628650</xdr:colOff>
          <xdr:row>28</xdr:row>
          <xdr:rowOff>28575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A．トイレの使用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28</xdr:row>
          <xdr:rowOff>0</xdr:rowOff>
        </xdr:from>
        <xdr:to>
          <xdr:col>8</xdr:col>
          <xdr:colOff>609600</xdr:colOff>
          <xdr:row>29</xdr:row>
          <xdr:rowOff>28575</xdr:rowOff>
        </xdr:to>
        <xdr:sp macro="" textlink="">
          <xdr:nvSpPr>
            <xdr:cNvPr id="3077" name="Check Box 5" descr="B．自転車の空気入れ及び整備工具の貸出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B．自転車の空気入れ及び整備工具の貸出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29</xdr:row>
          <xdr:rowOff>9525</xdr:rowOff>
        </xdr:from>
        <xdr:to>
          <xdr:col>10</xdr:col>
          <xdr:colOff>219075</xdr:colOff>
          <xdr:row>30</xdr:row>
          <xdr:rowOff>19050</xdr:rowOff>
        </xdr:to>
        <xdr:sp macro="" textlink="">
          <xdr:nvSpPr>
            <xdr:cNvPr id="3079" name="Check Box 7" descr="岡山県からの資材（自転車の空気入れ及び整備工具）提供を希望する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岡山県からの資材（自転車の空気入れ及び整備工具）提供を希望する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30</xdr:row>
          <xdr:rowOff>0</xdr:rowOff>
        </xdr:from>
        <xdr:to>
          <xdr:col>8</xdr:col>
          <xdr:colOff>609600</xdr:colOff>
          <xdr:row>31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C．水道水等の提供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35</xdr:row>
          <xdr:rowOff>0</xdr:rowOff>
        </xdr:from>
        <xdr:to>
          <xdr:col>6</xdr:col>
          <xdr:colOff>628650</xdr:colOff>
          <xdr:row>36</xdr:row>
          <xdr:rowOff>28575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サイクルスタンドの設置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36</xdr:row>
          <xdr:rowOff>9525</xdr:rowOff>
        </xdr:from>
        <xdr:to>
          <xdr:col>7</xdr:col>
          <xdr:colOff>638175</xdr:colOff>
          <xdr:row>37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県内や地域の観光情報などを提供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37</xdr:row>
          <xdr:rowOff>9525</xdr:rowOff>
        </xdr:from>
        <xdr:to>
          <xdr:col>7</xdr:col>
          <xdr:colOff>152400</xdr:colOff>
          <xdr:row>38</xdr:row>
          <xdr:rowOff>47625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軽傷時の簡易待機場所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39</xdr:row>
          <xdr:rowOff>9525</xdr:rowOff>
        </xdr:from>
        <xdr:to>
          <xdr:col>8</xdr:col>
          <xdr:colOff>66675</xdr:colOff>
          <xdr:row>40</xdr:row>
          <xdr:rowOff>28575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その他（サイクリング客への値引きなど）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38</xdr:row>
          <xdr:rowOff>9525</xdr:rowOff>
        </xdr:from>
        <xdr:to>
          <xdr:col>8</xdr:col>
          <xdr:colOff>66675</xdr:colOff>
          <xdr:row>39</xdr:row>
          <xdr:rowOff>28575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電動ｱｼｽﾄ自転車の充電（電源の供給）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F59"/>
  <sheetViews>
    <sheetView tabSelected="1" zoomScaleNormal="100" workbookViewId="0">
      <selection activeCell="AG38" sqref="AG38"/>
    </sheetView>
  </sheetViews>
  <sheetFormatPr defaultRowHeight="13.5" x14ac:dyDescent="0.15"/>
  <cols>
    <col min="1" max="1" width="4" customWidth="1"/>
    <col min="2" max="2" width="2.25" customWidth="1"/>
    <col min="6" max="6" width="9" customWidth="1"/>
    <col min="12" max="12" width="1.125" customWidth="1"/>
    <col min="13" max="13" width="3.125" hidden="1" customWidth="1"/>
    <col min="14" max="14" width="9.125" hidden="1" customWidth="1"/>
    <col min="15" max="15" width="15.375" hidden="1" customWidth="1"/>
    <col min="16" max="16" width="18.75" hidden="1" customWidth="1"/>
    <col min="17" max="17" width="11.25" hidden="1" customWidth="1"/>
    <col min="18" max="32" width="18.75" hidden="1" customWidth="1"/>
    <col min="33" max="33" width="9" customWidth="1"/>
  </cols>
  <sheetData>
    <row r="1" spans="2:32" ht="14.25" thickBot="1" x14ac:dyDescent="0.2">
      <c r="O1" s="21"/>
      <c r="P1" s="10" t="s">
        <v>0</v>
      </c>
      <c r="Q1" s="10" t="s">
        <v>1</v>
      </c>
      <c r="R1" s="10" t="s">
        <v>2</v>
      </c>
      <c r="S1" s="10" t="s">
        <v>3</v>
      </c>
      <c r="T1" s="10" t="s">
        <v>4</v>
      </c>
      <c r="U1" s="10" t="s">
        <v>5</v>
      </c>
      <c r="V1" s="10" t="s">
        <v>6</v>
      </c>
      <c r="W1" s="10" t="s">
        <v>7</v>
      </c>
      <c r="X1" s="10" t="s">
        <v>8</v>
      </c>
      <c r="Y1" s="10" t="s">
        <v>47</v>
      </c>
      <c r="Z1" s="10" t="s">
        <v>9</v>
      </c>
      <c r="AA1" s="10" t="s">
        <v>10</v>
      </c>
      <c r="AB1" s="10" t="s">
        <v>11</v>
      </c>
      <c r="AC1" s="10" t="s">
        <v>12</v>
      </c>
      <c r="AD1" s="10" t="s">
        <v>13</v>
      </c>
      <c r="AE1" s="10" t="s">
        <v>45</v>
      </c>
      <c r="AF1" s="10" t="s">
        <v>14</v>
      </c>
    </row>
    <row r="2" spans="2:32" ht="69.75" customHeight="1" x14ac:dyDescent="0.15">
      <c r="B2" s="24" t="s">
        <v>51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2"/>
      <c r="N2" s="13"/>
      <c r="O2" s="21"/>
      <c r="P2" s="22" t="str">
        <f>IF(F8="","",F8)</f>
        <v/>
      </c>
      <c r="Q2" s="23" t="str">
        <f>IF(H10="","",H10)</f>
        <v/>
      </c>
      <c r="R2" s="23" t="str">
        <f>IF(H12="","",H12)</f>
        <v/>
      </c>
      <c r="S2" s="23" t="str">
        <f>IF(F16="","",F16)</f>
        <v/>
      </c>
      <c r="T2" s="22" t="str">
        <f>IF(F18="","",F18)</f>
        <v/>
      </c>
      <c r="U2" s="23" t="str">
        <f>IF(F20="","",F20)</f>
        <v/>
      </c>
      <c r="V2" s="22" t="str">
        <f>IF(F22="","",F22)</f>
        <v/>
      </c>
      <c r="W2" s="22" t="str">
        <f>IF(F24="","",F24)</f>
        <v/>
      </c>
      <c r="X2" s="22" t="str">
        <f>O28&amp;O29&amp;O31</f>
        <v/>
      </c>
      <c r="Y2" s="22" t="str">
        <f>O30</f>
        <v/>
      </c>
      <c r="Z2" s="22" t="str">
        <f>O36&amp;O37&amp;O38&amp;O40</f>
        <v/>
      </c>
      <c r="AA2" s="22" t="str">
        <f>IF(O40="","",G41)</f>
        <v/>
      </c>
      <c r="AB2" s="22" t="str">
        <f>IF(G46="","",G46&amp;"　"&amp;J46)</f>
        <v/>
      </c>
      <c r="AC2" s="22" t="str">
        <f>IF(G48="","",G48&amp;"　"&amp;J48)</f>
        <v/>
      </c>
      <c r="AD2" s="22" t="str">
        <f>IF(F50="","",F50)</f>
        <v/>
      </c>
      <c r="AE2" s="22" t="str">
        <f>IF(F52="","",F52)</f>
        <v/>
      </c>
      <c r="AF2" s="22" t="str">
        <f>IF(F54="","",F54)</f>
        <v/>
      </c>
    </row>
    <row r="3" spans="2:32" x14ac:dyDescent="0.15">
      <c r="B3" s="14" t="s">
        <v>49</v>
      </c>
      <c r="C3" s="15"/>
      <c r="D3" s="16"/>
      <c r="E3" s="16"/>
      <c r="F3" s="16"/>
      <c r="G3" s="16"/>
      <c r="H3" s="16"/>
      <c r="I3" s="16"/>
      <c r="J3" s="16"/>
      <c r="K3" s="16"/>
      <c r="L3" s="19"/>
    </row>
    <row r="4" spans="2:32" x14ac:dyDescent="0.15">
      <c r="B4" s="14" t="s">
        <v>50</v>
      </c>
      <c r="C4" s="15"/>
      <c r="D4" s="16"/>
      <c r="E4" s="16"/>
      <c r="F4" s="16"/>
      <c r="G4" s="16"/>
      <c r="H4" s="16"/>
      <c r="I4" s="16"/>
      <c r="J4" s="16"/>
      <c r="K4" s="16"/>
      <c r="L4" s="19"/>
    </row>
    <row r="5" spans="2:32" x14ac:dyDescent="0.15">
      <c r="B5" s="14" t="s">
        <v>52</v>
      </c>
      <c r="C5" s="15"/>
      <c r="D5" s="16"/>
      <c r="E5" s="16"/>
      <c r="F5" s="16"/>
      <c r="G5" s="16"/>
      <c r="H5" s="16"/>
      <c r="I5" s="16"/>
      <c r="J5" s="16"/>
      <c r="K5" s="16"/>
      <c r="L5" s="19"/>
    </row>
    <row r="6" spans="2:32" ht="14.25" thickBot="1" x14ac:dyDescent="0.2">
      <c r="B6" s="17" t="s">
        <v>48</v>
      </c>
      <c r="C6" s="17"/>
      <c r="D6" s="18"/>
      <c r="E6" s="18"/>
      <c r="F6" s="18"/>
      <c r="G6" s="18"/>
      <c r="H6" s="18"/>
      <c r="I6" s="18"/>
      <c r="J6" s="18"/>
      <c r="K6" s="18"/>
      <c r="L6" s="20"/>
    </row>
    <row r="7" spans="2:32" ht="14.25" thickBot="1" x14ac:dyDescent="0.2">
      <c r="B7" s="3"/>
      <c r="C7" s="4"/>
      <c r="D7" s="4"/>
      <c r="E7" s="4"/>
      <c r="F7" s="4"/>
      <c r="G7" s="4"/>
      <c r="H7" s="4"/>
      <c r="I7" s="4"/>
      <c r="J7" s="4"/>
      <c r="K7" s="4"/>
      <c r="L7" s="6"/>
    </row>
    <row r="8" spans="2:32" ht="14.25" thickBot="1" x14ac:dyDescent="0.2">
      <c r="B8" s="5"/>
      <c r="C8" s="4" t="s">
        <v>16</v>
      </c>
      <c r="D8" s="4"/>
      <c r="E8" s="4"/>
      <c r="F8" s="30"/>
      <c r="G8" s="31"/>
      <c r="H8" s="31"/>
      <c r="I8" s="31"/>
      <c r="J8" s="31"/>
      <c r="K8" s="32"/>
      <c r="L8" s="6"/>
    </row>
    <row r="9" spans="2:32" ht="14.25" thickBot="1" x14ac:dyDescent="0.2">
      <c r="B9" s="5"/>
      <c r="C9" s="4"/>
      <c r="D9" s="4"/>
      <c r="E9" s="4"/>
      <c r="F9" s="4"/>
      <c r="G9" s="4"/>
      <c r="H9" s="4"/>
      <c r="I9" s="4"/>
      <c r="J9" s="4"/>
      <c r="K9" s="4"/>
      <c r="L9" s="6"/>
    </row>
    <row r="10" spans="2:32" ht="14.25" thickBot="1" x14ac:dyDescent="0.2">
      <c r="B10" s="5"/>
      <c r="C10" s="4" t="s">
        <v>15</v>
      </c>
      <c r="D10" s="4"/>
      <c r="E10" s="4"/>
      <c r="F10" s="56" t="s">
        <v>17</v>
      </c>
      <c r="G10" s="57"/>
      <c r="H10" s="30"/>
      <c r="I10" s="32"/>
      <c r="J10" s="4"/>
      <c r="K10" s="4"/>
      <c r="L10" s="6"/>
    </row>
    <row r="11" spans="2:32" ht="14.25" thickBot="1" x14ac:dyDescent="0.2">
      <c r="B11" s="5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2:32" x14ac:dyDescent="0.15">
      <c r="B12" s="5"/>
      <c r="C12" s="4"/>
      <c r="D12" s="4"/>
      <c r="E12" s="4"/>
      <c r="F12" s="4" t="s">
        <v>18</v>
      </c>
      <c r="G12" s="4"/>
      <c r="H12" s="45"/>
      <c r="I12" s="46"/>
      <c r="J12" s="46"/>
      <c r="K12" s="47"/>
      <c r="L12" s="6"/>
    </row>
    <row r="13" spans="2:32" x14ac:dyDescent="0.15">
      <c r="B13" s="5"/>
      <c r="C13" s="4"/>
      <c r="D13" s="4"/>
      <c r="E13" s="4"/>
      <c r="F13" s="4"/>
      <c r="G13" s="4"/>
      <c r="H13" s="48"/>
      <c r="I13" s="40"/>
      <c r="J13" s="40"/>
      <c r="K13" s="49"/>
      <c r="L13" s="6"/>
    </row>
    <row r="14" spans="2:32" ht="14.25" thickBot="1" x14ac:dyDescent="0.2">
      <c r="B14" s="5"/>
      <c r="C14" s="4"/>
      <c r="D14" s="4"/>
      <c r="E14" s="4"/>
      <c r="F14" s="4"/>
      <c r="G14" s="4"/>
      <c r="H14" s="50"/>
      <c r="I14" s="51"/>
      <c r="J14" s="51"/>
      <c r="K14" s="52"/>
      <c r="L14" s="6"/>
    </row>
    <row r="15" spans="2:32" ht="14.25" thickBot="1" x14ac:dyDescent="0.2">
      <c r="B15" s="5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2:32" ht="14.25" thickBot="1" x14ac:dyDescent="0.2">
      <c r="B16" s="5"/>
      <c r="C16" s="4" t="s">
        <v>44</v>
      </c>
      <c r="D16" s="4"/>
      <c r="E16" s="4"/>
      <c r="F16" s="53"/>
      <c r="G16" s="31"/>
      <c r="H16" s="31"/>
      <c r="I16" s="31"/>
      <c r="J16" s="31"/>
      <c r="K16" s="32"/>
      <c r="L16" s="6"/>
    </row>
    <row r="17" spans="2:15" ht="14.25" thickBot="1" x14ac:dyDescent="0.2">
      <c r="B17" s="5"/>
      <c r="C17" s="4"/>
      <c r="D17" s="4"/>
      <c r="E17" s="4"/>
      <c r="F17" s="4"/>
      <c r="G17" s="4"/>
      <c r="H17" s="4"/>
      <c r="I17" s="4"/>
      <c r="J17" s="4"/>
      <c r="K17" s="4"/>
      <c r="L17" s="6"/>
      <c r="N17" s="11" t="s">
        <v>30</v>
      </c>
    </row>
    <row r="18" spans="2:15" ht="14.25" thickBot="1" x14ac:dyDescent="0.2">
      <c r="B18" s="5"/>
      <c r="C18" s="4" t="s">
        <v>19</v>
      </c>
      <c r="D18" s="4"/>
      <c r="E18" s="4"/>
      <c r="F18" s="30"/>
      <c r="G18" s="31"/>
      <c r="H18" s="31"/>
      <c r="I18" s="31"/>
      <c r="J18" s="31"/>
      <c r="K18" s="32"/>
      <c r="L18" s="6"/>
      <c r="N18" s="11" t="s">
        <v>31</v>
      </c>
    </row>
    <row r="19" spans="2:15" ht="14.25" thickBot="1" x14ac:dyDescent="0.2">
      <c r="B19" s="5"/>
      <c r="C19" s="4"/>
      <c r="D19" s="4"/>
      <c r="E19" s="4"/>
      <c r="F19" s="4"/>
      <c r="G19" s="4"/>
      <c r="H19" s="4"/>
      <c r="I19" s="4"/>
      <c r="J19" s="4"/>
      <c r="K19" s="4"/>
      <c r="L19" s="6"/>
      <c r="N19" s="11" t="s">
        <v>32</v>
      </c>
    </row>
    <row r="20" spans="2:15" ht="14.25" thickBot="1" x14ac:dyDescent="0.2">
      <c r="B20" s="5"/>
      <c r="C20" s="4" t="s">
        <v>20</v>
      </c>
      <c r="D20" s="4"/>
      <c r="E20" s="4"/>
      <c r="F20" s="27"/>
      <c r="G20" s="28"/>
      <c r="H20" s="28"/>
      <c r="I20" s="28"/>
      <c r="J20" s="28"/>
      <c r="K20" s="29"/>
      <c r="L20" s="6"/>
      <c r="N20" s="11" t="s">
        <v>33</v>
      </c>
    </row>
    <row r="21" spans="2:15" ht="14.25" thickBot="1" x14ac:dyDescent="0.2">
      <c r="B21" s="5"/>
      <c r="C21" s="4"/>
      <c r="D21" s="4"/>
      <c r="E21" s="4"/>
      <c r="F21" s="4"/>
      <c r="G21" s="4"/>
      <c r="H21" s="4"/>
      <c r="I21" s="4"/>
      <c r="J21" s="4"/>
      <c r="K21" s="4"/>
      <c r="L21" s="6"/>
      <c r="N21" s="11" t="s">
        <v>34</v>
      </c>
    </row>
    <row r="22" spans="2:15" ht="14.25" thickBot="1" x14ac:dyDescent="0.2">
      <c r="B22" s="5"/>
      <c r="C22" s="4" t="s">
        <v>21</v>
      </c>
      <c r="D22" s="4"/>
      <c r="E22" s="4"/>
      <c r="F22" s="30"/>
      <c r="G22" s="31"/>
      <c r="H22" s="31"/>
      <c r="I22" s="31"/>
      <c r="J22" s="31"/>
      <c r="K22" s="32"/>
      <c r="L22" s="6"/>
      <c r="N22" s="11" t="s">
        <v>35</v>
      </c>
    </row>
    <row r="23" spans="2:15" ht="14.25" thickBot="1" x14ac:dyDescent="0.2">
      <c r="B23" s="5"/>
      <c r="C23" s="4"/>
      <c r="D23" s="4"/>
      <c r="E23" s="4"/>
      <c r="F23" s="4"/>
      <c r="G23" s="4"/>
      <c r="H23" s="4"/>
      <c r="I23" s="4"/>
      <c r="J23" s="4"/>
      <c r="K23" s="4"/>
      <c r="L23" s="6"/>
      <c r="N23" s="11" t="s">
        <v>36</v>
      </c>
    </row>
    <row r="24" spans="2:15" ht="14.25" thickBot="1" x14ac:dyDescent="0.2">
      <c r="B24" s="5"/>
      <c r="C24" s="4" t="s">
        <v>24</v>
      </c>
      <c r="D24" s="4"/>
      <c r="E24" s="4"/>
      <c r="F24" s="33"/>
      <c r="G24" s="34"/>
      <c r="H24" s="34"/>
      <c r="I24" s="34"/>
      <c r="J24" s="34"/>
      <c r="K24" s="35"/>
      <c r="L24" s="6"/>
      <c r="N24" s="11" t="s">
        <v>37</v>
      </c>
    </row>
    <row r="25" spans="2:15" x14ac:dyDescent="0.15">
      <c r="B25" s="5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2:15" x14ac:dyDescent="0.15">
      <c r="B26" s="5"/>
      <c r="C26" s="4" t="s">
        <v>25</v>
      </c>
      <c r="D26" s="4"/>
      <c r="E26" s="4"/>
      <c r="F26" s="4" t="s">
        <v>22</v>
      </c>
      <c r="G26" s="4"/>
      <c r="H26" s="4"/>
      <c r="I26" s="4"/>
      <c r="J26" s="4"/>
      <c r="K26" s="4"/>
      <c r="L26" s="6"/>
    </row>
    <row r="27" spans="2:15" x14ac:dyDescent="0.15">
      <c r="B27" s="5"/>
      <c r="C27" s="4"/>
      <c r="D27" s="4"/>
      <c r="E27" s="4"/>
      <c r="F27" s="4" t="s">
        <v>23</v>
      </c>
      <c r="G27" s="4"/>
      <c r="H27" s="4"/>
      <c r="I27" s="4"/>
      <c r="J27" s="4"/>
      <c r="K27" s="4"/>
      <c r="L27" s="6"/>
    </row>
    <row r="28" spans="2:15" x14ac:dyDescent="0.15">
      <c r="B28" s="5"/>
      <c r="C28" s="4"/>
      <c r="D28" s="4"/>
      <c r="E28" s="4"/>
      <c r="F28" s="1"/>
      <c r="G28" s="1"/>
      <c r="H28" s="1"/>
      <c r="I28" s="1"/>
      <c r="J28" s="1"/>
      <c r="K28" s="1"/>
      <c r="L28" s="6"/>
      <c r="N28" s="11" t="b">
        <v>0</v>
      </c>
      <c r="O28" t="str">
        <f>IF(N28=FALSE,"","A.トイレの使用,")</f>
        <v/>
      </c>
    </row>
    <row r="29" spans="2:15" x14ac:dyDescent="0.15">
      <c r="B29" s="5"/>
      <c r="C29" s="4"/>
      <c r="D29" s="4"/>
      <c r="E29" s="4"/>
      <c r="F29" s="1"/>
      <c r="G29" s="1"/>
      <c r="H29" s="1"/>
      <c r="I29" s="1"/>
      <c r="J29" s="1"/>
      <c r="K29" s="1"/>
      <c r="L29" s="6"/>
      <c r="N29" s="11" t="b">
        <v>0</v>
      </c>
      <c r="O29" t="str">
        <f>IF(N29=FALSE,"","B.自転車の空気入れ及び整備工具の貸出,")</f>
        <v/>
      </c>
    </row>
    <row r="30" spans="2:15" x14ac:dyDescent="0.15">
      <c r="B30" s="5"/>
      <c r="C30" s="4"/>
      <c r="D30" s="4"/>
      <c r="E30" s="4"/>
      <c r="F30" s="2"/>
      <c r="G30" s="2"/>
      <c r="H30" s="2"/>
      <c r="I30" s="2"/>
      <c r="J30" s="2"/>
      <c r="K30" s="2"/>
      <c r="L30" s="6"/>
      <c r="N30" s="11" t="b">
        <v>0</v>
      </c>
      <c r="O30" t="str">
        <f>IF(N30=FALSE,"","希望する")</f>
        <v/>
      </c>
    </row>
    <row r="31" spans="2:15" x14ac:dyDescent="0.15">
      <c r="B31" s="5"/>
      <c r="C31" s="4"/>
      <c r="D31" s="4"/>
      <c r="E31" s="4"/>
      <c r="F31" s="1"/>
      <c r="G31" s="1"/>
      <c r="H31" s="1"/>
      <c r="I31" s="1"/>
      <c r="J31" s="1"/>
      <c r="K31" s="1"/>
      <c r="L31" s="6"/>
      <c r="N31" s="11" t="b">
        <v>0</v>
      </c>
      <c r="O31" t="str">
        <f>IF(N31=FALSE,"","C.水道水の提供")</f>
        <v/>
      </c>
    </row>
    <row r="32" spans="2:15" x14ac:dyDescent="0.15">
      <c r="B32" s="5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2:15" x14ac:dyDescent="0.15">
      <c r="B33" s="5"/>
      <c r="C33" s="4"/>
      <c r="D33" s="4"/>
      <c r="E33" s="4"/>
      <c r="F33" s="4" t="s">
        <v>38</v>
      </c>
      <c r="G33" s="4"/>
      <c r="H33" s="4"/>
      <c r="I33" s="4"/>
      <c r="J33" s="4"/>
      <c r="K33" s="4"/>
      <c r="L33" s="6"/>
    </row>
    <row r="34" spans="2:15" x14ac:dyDescent="0.15">
      <c r="B34" s="5"/>
      <c r="C34" s="4"/>
      <c r="D34" s="4"/>
      <c r="E34" s="4"/>
      <c r="F34" s="4" t="s">
        <v>39</v>
      </c>
      <c r="G34" s="4"/>
      <c r="H34" s="4"/>
      <c r="I34" s="4"/>
      <c r="J34" s="4"/>
      <c r="K34" s="4"/>
      <c r="L34" s="6"/>
    </row>
    <row r="35" spans="2:15" x14ac:dyDescent="0.15">
      <c r="B35" s="5"/>
      <c r="C35" s="4"/>
      <c r="D35" s="4"/>
      <c r="E35" s="4"/>
      <c r="F35" s="4" t="s">
        <v>40</v>
      </c>
      <c r="G35" s="4"/>
      <c r="H35" s="4"/>
      <c r="I35" s="4"/>
      <c r="J35" s="4"/>
      <c r="K35" s="4"/>
      <c r="L35" s="6"/>
    </row>
    <row r="36" spans="2:15" x14ac:dyDescent="0.15">
      <c r="B36" s="5"/>
      <c r="C36" s="4"/>
      <c r="D36" s="4"/>
      <c r="E36" s="4"/>
      <c r="F36" s="1"/>
      <c r="G36" s="1"/>
      <c r="H36" s="1"/>
      <c r="I36" s="1"/>
      <c r="J36" s="1"/>
      <c r="K36" s="1"/>
      <c r="L36" s="6"/>
      <c r="N36" s="11" t="b">
        <v>0</v>
      </c>
      <c r="O36" t="str">
        <f>IF(N36=FALSE,"","サイクルスタンドの設置,")</f>
        <v/>
      </c>
    </row>
    <row r="37" spans="2:15" x14ac:dyDescent="0.15">
      <c r="B37" s="5"/>
      <c r="C37" s="4"/>
      <c r="D37" s="4"/>
      <c r="E37" s="4"/>
      <c r="F37" s="1"/>
      <c r="G37" s="1"/>
      <c r="H37" s="1"/>
      <c r="I37" s="1"/>
      <c r="J37" s="1"/>
      <c r="K37" s="1"/>
      <c r="L37" s="6"/>
      <c r="N37" s="11" t="b">
        <v>0</v>
      </c>
      <c r="O37" t="str">
        <f>IF(N37=FALSE,"","県内や地域の観光情報などを提供,")</f>
        <v/>
      </c>
    </row>
    <row r="38" spans="2:15" x14ac:dyDescent="0.15">
      <c r="B38" s="5"/>
      <c r="C38" s="4"/>
      <c r="D38" s="4"/>
      <c r="E38" s="4"/>
      <c r="F38" s="1"/>
      <c r="G38" s="1"/>
      <c r="H38" s="1"/>
      <c r="I38" s="1"/>
      <c r="J38" s="1"/>
      <c r="K38" s="1"/>
      <c r="L38" s="6"/>
      <c r="N38" s="11" t="b">
        <v>0</v>
      </c>
      <c r="O38" t="str">
        <f>IF(N38=FALSE,"","軽傷時の簡易待機所,")</f>
        <v/>
      </c>
    </row>
    <row r="39" spans="2:15" x14ac:dyDescent="0.15">
      <c r="B39" s="5"/>
      <c r="C39" s="4"/>
      <c r="D39" s="4"/>
      <c r="E39" s="4"/>
      <c r="F39" s="1"/>
      <c r="G39" s="1"/>
      <c r="H39" s="1"/>
      <c r="I39" s="1"/>
      <c r="J39" s="1"/>
      <c r="K39" s="1"/>
      <c r="L39" s="6"/>
      <c r="N39" s="11" t="b">
        <v>0</v>
      </c>
      <c r="O39" t="str">
        <f>IF(N39=FALSE,"","電動ｱｼｽﾄ自転車の充電,")</f>
        <v/>
      </c>
    </row>
    <row r="40" spans="2:15" x14ac:dyDescent="0.15">
      <c r="B40" s="5"/>
      <c r="C40" s="4"/>
      <c r="D40" s="4"/>
      <c r="E40" s="4"/>
      <c r="F40" s="1"/>
      <c r="G40" s="1"/>
      <c r="H40" s="1"/>
      <c r="I40" s="1"/>
      <c r="J40" s="1"/>
      <c r="K40" s="1"/>
      <c r="L40" s="6"/>
      <c r="N40" s="11" t="b">
        <v>0</v>
      </c>
      <c r="O40" t="str">
        <f>IF(N40=FALSE,"","その他")</f>
        <v/>
      </c>
    </row>
    <row r="41" spans="2:15" x14ac:dyDescent="0.15">
      <c r="B41" s="5"/>
      <c r="C41" s="4"/>
      <c r="D41" s="4"/>
      <c r="E41" s="4"/>
      <c r="F41" s="1"/>
      <c r="G41" s="36"/>
      <c r="H41" s="37"/>
      <c r="I41" s="37"/>
      <c r="J41" s="37"/>
      <c r="K41" s="38"/>
      <c r="L41" s="6"/>
      <c r="N41" s="11"/>
      <c r="O41" t="str">
        <f>IF(N41=FALSE,"",G41)</f>
        <v/>
      </c>
    </row>
    <row r="42" spans="2:15" x14ac:dyDescent="0.15">
      <c r="B42" s="5"/>
      <c r="C42" s="4"/>
      <c r="D42" s="4"/>
      <c r="E42" s="4"/>
      <c r="F42" s="1"/>
      <c r="G42" s="39"/>
      <c r="H42" s="40"/>
      <c r="I42" s="40"/>
      <c r="J42" s="40"/>
      <c r="K42" s="41"/>
      <c r="L42" s="6"/>
    </row>
    <row r="43" spans="2:15" x14ac:dyDescent="0.15">
      <c r="B43" s="5"/>
      <c r="C43" s="4"/>
      <c r="D43" s="4"/>
      <c r="E43" s="4"/>
      <c r="F43" s="1"/>
      <c r="G43" s="42"/>
      <c r="H43" s="43"/>
      <c r="I43" s="43"/>
      <c r="J43" s="43"/>
      <c r="K43" s="44"/>
      <c r="L43" s="6"/>
    </row>
    <row r="44" spans="2:15" x14ac:dyDescent="0.15">
      <c r="B44" s="5"/>
      <c r="C44" s="4"/>
      <c r="D44" s="4"/>
      <c r="E44" s="4"/>
      <c r="F44" s="4"/>
      <c r="G44" s="4"/>
      <c r="H44" s="4"/>
      <c r="I44" s="4"/>
      <c r="J44" s="4"/>
      <c r="K44" s="4"/>
      <c r="L44" s="6"/>
    </row>
    <row r="45" spans="2:15" ht="14.25" thickBot="1" x14ac:dyDescent="0.2">
      <c r="B45" s="5"/>
      <c r="C45" s="4"/>
      <c r="D45" s="4"/>
      <c r="E45" s="4"/>
      <c r="F45" s="4"/>
      <c r="G45" s="4"/>
      <c r="H45" s="4"/>
      <c r="I45" s="4"/>
      <c r="J45" s="4"/>
      <c r="K45" s="4"/>
      <c r="L45" s="6"/>
    </row>
    <row r="46" spans="2:15" ht="14.25" thickBot="1" x14ac:dyDescent="0.2">
      <c r="B46" s="5"/>
      <c r="C46" s="4" t="s">
        <v>26</v>
      </c>
      <c r="D46" s="4"/>
      <c r="E46" s="4"/>
      <c r="F46" s="4" t="s">
        <v>41</v>
      </c>
      <c r="G46" s="58"/>
      <c r="H46" s="59"/>
      <c r="I46" s="4" t="s">
        <v>42</v>
      </c>
      <c r="J46" s="58"/>
      <c r="K46" s="59"/>
      <c r="L46" s="6"/>
    </row>
    <row r="47" spans="2:15" ht="14.25" thickBot="1" x14ac:dyDescent="0.2">
      <c r="B47" s="5"/>
      <c r="C47" s="4"/>
      <c r="D47" s="4"/>
      <c r="E47" s="4"/>
      <c r="F47" s="4"/>
      <c r="G47" s="4"/>
      <c r="H47" s="4"/>
      <c r="I47" s="4"/>
      <c r="J47" s="4"/>
      <c r="K47" s="4"/>
      <c r="L47" s="6"/>
    </row>
    <row r="48" spans="2:15" ht="14.25" thickBot="1" x14ac:dyDescent="0.2">
      <c r="B48" s="5"/>
      <c r="C48" s="4" t="s">
        <v>43</v>
      </c>
      <c r="D48" s="4"/>
      <c r="E48" s="4"/>
      <c r="F48" s="4" t="s">
        <v>41</v>
      </c>
      <c r="G48" s="58"/>
      <c r="H48" s="59"/>
      <c r="I48" s="4" t="s">
        <v>42</v>
      </c>
      <c r="J48" s="58"/>
      <c r="K48" s="59"/>
      <c r="L48" s="6"/>
    </row>
    <row r="49" spans="2:12" ht="14.25" thickBot="1" x14ac:dyDescent="0.2">
      <c r="B49" s="5"/>
      <c r="C49" s="4"/>
      <c r="D49" s="4"/>
      <c r="E49" s="4"/>
      <c r="F49" s="4"/>
      <c r="G49" s="4"/>
      <c r="H49" s="4"/>
      <c r="I49" s="4"/>
      <c r="J49" s="4"/>
      <c r="K49" s="4"/>
      <c r="L49" s="6"/>
    </row>
    <row r="50" spans="2:12" ht="14.25" thickBot="1" x14ac:dyDescent="0.2">
      <c r="B50" s="5"/>
      <c r="C50" s="4" t="s">
        <v>27</v>
      </c>
      <c r="D50" s="4"/>
      <c r="E50" s="4"/>
      <c r="F50" s="60"/>
      <c r="G50" s="61"/>
      <c r="H50" s="61"/>
      <c r="I50" s="61"/>
      <c r="J50" s="61"/>
      <c r="K50" s="59"/>
      <c r="L50" s="6"/>
    </row>
    <row r="51" spans="2:12" ht="14.25" thickBot="1" x14ac:dyDescent="0.2">
      <c r="B51" s="5"/>
      <c r="C51" s="4"/>
      <c r="D51" s="4"/>
      <c r="E51" s="4"/>
      <c r="F51" s="4"/>
      <c r="G51" s="4"/>
      <c r="H51" s="4"/>
      <c r="I51" s="4"/>
      <c r="J51" s="4"/>
      <c r="K51" s="4"/>
      <c r="L51" s="6"/>
    </row>
    <row r="52" spans="2:12" ht="14.25" thickBot="1" x14ac:dyDescent="0.2">
      <c r="B52" s="5"/>
      <c r="C52" s="4" t="s">
        <v>28</v>
      </c>
      <c r="D52" s="4"/>
      <c r="E52" s="4"/>
      <c r="F52" s="62" t="s">
        <v>46</v>
      </c>
      <c r="G52" s="61"/>
      <c r="H52" s="59"/>
      <c r="I52" s="4"/>
      <c r="J52" s="4"/>
      <c r="K52" s="4"/>
      <c r="L52" s="6"/>
    </row>
    <row r="53" spans="2:12" ht="14.25" thickBot="1" x14ac:dyDescent="0.2">
      <c r="B53" s="5"/>
      <c r="C53" s="4"/>
      <c r="D53" s="4"/>
      <c r="E53" s="4"/>
      <c r="F53" s="4"/>
      <c r="G53" s="4"/>
      <c r="H53" s="4"/>
      <c r="I53" s="4"/>
      <c r="J53" s="4"/>
      <c r="K53" s="4"/>
      <c r="L53" s="6"/>
    </row>
    <row r="54" spans="2:12" x14ac:dyDescent="0.15">
      <c r="B54" s="5"/>
      <c r="C54" s="4" t="s">
        <v>29</v>
      </c>
      <c r="D54" s="4"/>
      <c r="E54" s="4"/>
      <c r="F54" s="63"/>
      <c r="G54" s="64"/>
      <c r="H54" s="64"/>
      <c r="I54" s="64"/>
      <c r="J54" s="64"/>
      <c r="K54" s="65"/>
      <c r="L54" s="6"/>
    </row>
    <row r="55" spans="2:12" x14ac:dyDescent="0.15">
      <c r="B55" s="5"/>
      <c r="C55" s="4"/>
      <c r="D55" s="4"/>
      <c r="E55" s="4"/>
      <c r="F55" s="66"/>
      <c r="G55" s="67"/>
      <c r="H55" s="67"/>
      <c r="I55" s="67"/>
      <c r="J55" s="67"/>
      <c r="K55" s="68"/>
      <c r="L55" s="6"/>
    </row>
    <row r="56" spans="2:12" ht="14.25" thickBot="1" x14ac:dyDescent="0.2">
      <c r="B56" s="5"/>
      <c r="C56" s="4"/>
      <c r="D56" s="4"/>
      <c r="E56" s="4"/>
      <c r="F56" s="69"/>
      <c r="G56" s="70"/>
      <c r="H56" s="70"/>
      <c r="I56" s="70"/>
      <c r="J56" s="70"/>
      <c r="K56" s="71"/>
      <c r="L56" s="6"/>
    </row>
    <row r="57" spans="2:12" ht="14.25" thickBot="1" x14ac:dyDescent="0.2">
      <c r="B57" s="8"/>
      <c r="C57" s="9"/>
      <c r="D57" s="9"/>
      <c r="E57" s="9"/>
      <c r="F57" s="9"/>
      <c r="G57" s="9"/>
      <c r="H57" s="9"/>
      <c r="I57" s="9"/>
      <c r="J57" s="9"/>
      <c r="K57" s="9"/>
      <c r="L57" s="7"/>
    </row>
    <row r="58" spans="2:12" x14ac:dyDescent="0.15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</row>
    <row r="59" spans="2:12" x14ac:dyDescent="0.15"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</row>
  </sheetData>
  <mergeCells count="19">
    <mergeCell ref="B58:L59"/>
    <mergeCell ref="F10:G10"/>
    <mergeCell ref="G48:H48"/>
    <mergeCell ref="J48:K48"/>
    <mergeCell ref="F50:K50"/>
    <mergeCell ref="F52:H52"/>
    <mergeCell ref="F54:K56"/>
    <mergeCell ref="G46:H46"/>
    <mergeCell ref="J46:K46"/>
    <mergeCell ref="B2:L2"/>
    <mergeCell ref="F20:K20"/>
    <mergeCell ref="F22:K22"/>
    <mergeCell ref="F24:K24"/>
    <mergeCell ref="G41:K43"/>
    <mergeCell ref="F8:K8"/>
    <mergeCell ref="H10:I10"/>
    <mergeCell ref="H12:K14"/>
    <mergeCell ref="F16:K16"/>
    <mergeCell ref="F18:K18"/>
  </mergeCells>
  <phoneticPr fontId="18"/>
  <dataValidations disablePrompts="1" count="1">
    <dataValidation type="list" allowBlank="1" showInputMessage="1" showErrorMessage="1" promptTitle="ルートを選択" sqref="F24:K24">
      <formula1>$N$17:$N$24</formula1>
    </dataValidation>
  </dataValidations>
  <pageMargins left="0.7" right="0.7" top="0.75" bottom="0.75" header="0.3" footer="0.3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27</xdr:row>
                    <xdr:rowOff>0</xdr:rowOff>
                  </from>
                  <to>
                    <xdr:col>6</xdr:col>
                    <xdr:colOff>628650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locked="0" defaultSize="0" autoFill="0" autoLine="0" autoPict="0" altText="B．自転車の空気入れ及び整備工具の貸出">
                <anchor moveWithCells="1">
                  <from>
                    <xdr:col>5</xdr:col>
                    <xdr:colOff>19050</xdr:colOff>
                    <xdr:row>28</xdr:row>
                    <xdr:rowOff>0</xdr:rowOff>
                  </from>
                  <to>
                    <xdr:col>8</xdr:col>
                    <xdr:colOff>609600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locked="0" defaultSize="0" autoFill="0" autoLine="0" autoPict="0" altText="岡山県からの資材（自転車の空気入れ及び整備工具）提供を希望する">
                <anchor moveWithCells="1">
                  <from>
                    <xdr:col>5</xdr:col>
                    <xdr:colOff>171450</xdr:colOff>
                    <xdr:row>29</xdr:row>
                    <xdr:rowOff>9525</xdr:rowOff>
                  </from>
                  <to>
                    <xdr:col>10</xdr:col>
                    <xdr:colOff>219075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Check Box 8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30</xdr:row>
                    <xdr:rowOff>0</xdr:rowOff>
                  </from>
                  <to>
                    <xdr:col>8</xdr:col>
                    <xdr:colOff>609600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Check Box 10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35</xdr:row>
                    <xdr:rowOff>0</xdr:rowOff>
                  </from>
                  <to>
                    <xdr:col>6</xdr:col>
                    <xdr:colOff>628650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9" name="Check Box 11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36</xdr:row>
                    <xdr:rowOff>9525</xdr:rowOff>
                  </from>
                  <to>
                    <xdr:col>7</xdr:col>
                    <xdr:colOff>638175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Check Box 12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37</xdr:row>
                    <xdr:rowOff>9525</xdr:rowOff>
                  </from>
                  <to>
                    <xdr:col>7</xdr:col>
                    <xdr:colOff>152400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1" name="Check Box 14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39</xdr:row>
                    <xdr:rowOff>9525</xdr:rowOff>
                  </from>
                  <to>
                    <xdr:col>8</xdr:col>
                    <xdr:colOff>66675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2" name="Check Box 15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38</xdr:row>
                    <xdr:rowOff>9525</xdr:rowOff>
                  </from>
                  <to>
                    <xdr:col>8</xdr:col>
                    <xdr:colOff>66675</xdr:colOff>
                    <xdr:row>39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応募様式</vt:lpstr>
      <vt:lpstr>応募様式!Print_Area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</dc:creator>
  <cp:lastModifiedBy>Windows ユーザー</cp:lastModifiedBy>
  <cp:lastPrinted>2019-08-14T05:06:01Z</cp:lastPrinted>
  <dcterms:created xsi:type="dcterms:W3CDTF">2017-10-02T00:53:19Z</dcterms:created>
  <dcterms:modified xsi:type="dcterms:W3CDTF">2019-08-14T05:09:43Z</dcterms:modified>
</cp:coreProperties>
</file>